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List1" sheetId="1" r:id="rId1"/>
    <sheet name="List2" sheetId="2" r:id="rId2"/>
    <sheet name="Lis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8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51" i="1"/>
  <c r="L37" i="1"/>
  <c r="L38" i="1"/>
  <c r="L39" i="1"/>
  <c r="L40" i="1"/>
  <c r="L41" i="1"/>
  <c r="L42" i="1"/>
  <c r="L43" i="1"/>
  <c r="L44" i="1"/>
  <c r="L45" i="1"/>
  <c r="L46" i="1"/>
  <c r="L36" i="1"/>
  <c r="K37" i="1"/>
  <c r="K38" i="1"/>
  <c r="K39" i="1"/>
  <c r="K40" i="1"/>
  <c r="K41" i="1"/>
  <c r="K42" i="1"/>
  <c r="K43" i="1"/>
  <c r="K44" i="1"/>
  <c r="K45" i="1"/>
  <c r="K46" i="1"/>
  <c r="K36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18" i="1"/>
  <c r="K70" i="1" l="1"/>
  <c r="L70" i="1"/>
</calcChain>
</file>

<file path=xl/sharedStrings.xml><?xml version="1.0" encoding="utf-8"?>
<sst xmlns="http://schemas.openxmlformats.org/spreadsheetml/2006/main" count="107" uniqueCount="79">
  <si>
    <t>Kotvová motorová brzda</t>
  </si>
  <si>
    <t>Brzdový usměrňovač</t>
  </si>
  <si>
    <t>Pronájem kolejové vysokozdvižné plošiny</t>
  </si>
  <si>
    <t>Podpora programátora výrobního závodu - TeamViewer</t>
  </si>
  <si>
    <t>Mycí portál KMS64</t>
  </si>
  <si>
    <t>portál</t>
  </si>
  <si>
    <t>pojezd</t>
  </si>
  <si>
    <t>boční kartáč</t>
  </si>
  <si>
    <t>horizontální pohyb</t>
  </si>
  <si>
    <t>vertikální pohyb</t>
  </si>
  <si>
    <t>naklápění</t>
  </si>
  <si>
    <t>rotace</t>
  </si>
  <si>
    <t>střešní kartáč</t>
  </si>
  <si>
    <t>okrajový střešní kartáč</t>
  </si>
  <si>
    <t>zástěrový kartáč</t>
  </si>
  <si>
    <t>šnekový převodový motor</t>
  </si>
  <si>
    <t xml:space="preserve">jednotka </t>
  </si>
  <si>
    <t>hod.</t>
  </si>
  <si>
    <t>ks</t>
  </si>
  <si>
    <t>popis</t>
  </si>
  <si>
    <t xml:space="preserve">Potahové zařízení Vollert </t>
  </si>
  <si>
    <t>ozubené kolo převodovky</t>
  </si>
  <si>
    <t>pružina pohybového šroubu posunové osy</t>
  </si>
  <si>
    <t>napínací vřeteno lanové hnací stanice</t>
  </si>
  <si>
    <t>kotouč lanové hnací stanice</t>
  </si>
  <si>
    <t>pohybový šroub nastavovacího zařízení</t>
  </si>
  <si>
    <t>ložisko pohybového šroubu</t>
  </si>
  <si>
    <t>převodovka</t>
  </si>
  <si>
    <t>vodící deska lana</t>
  </si>
  <si>
    <t>cirkulační čerpadlo WARG-1, Etaline GN065-160/154G11</t>
  </si>
  <si>
    <t>podávací čerpadlo z MAB k reaktorům Netzsch/NM045BY01L06B</t>
  </si>
  <si>
    <t>kalové podávací čerpadlo Netzsch/NM038BY04S24B</t>
  </si>
  <si>
    <t>čerpadlo čisté vody KSB/Etachrom BC025-250/224C10</t>
  </si>
  <si>
    <t>dávkovací čerpadlo vločkovacího činidla Ecolab/EMP III E 40l/h</t>
  </si>
  <si>
    <t>dávkovací čerpadlo kyseliny sírové Ecolab/EMP III E 16l/h</t>
  </si>
  <si>
    <t>dávkovací čerpadlo chloridu železitého Ecolab/EMP III E 16l/h</t>
  </si>
  <si>
    <t>čerpadlo vápenného mléka Verder/VF10HCNBSS/S</t>
  </si>
  <si>
    <t>motorový regulační ventil 3 cestný RTK/MV5321-ST5113-35</t>
  </si>
  <si>
    <t>motorový servoventil 3-2 cestný RTK 24 VDC</t>
  </si>
  <si>
    <t>digitální regulátor RTK RE3152G</t>
  </si>
  <si>
    <t>čerpadlo sběrné nádrže oplachové vody KSB/Etachrom BC040-160/402 C10</t>
  </si>
  <si>
    <t>čerpadlo proplachování filtru WARG III KSB/Etachrom BC032-125/302 C10</t>
  </si>
  <si>
    <t>míchací zařízení MAB Geppert GRF 63/5,5</t>
  </si>
  <si>
    <t>míchací zařízení MAB Geppert LRK-D4/0,37-A6</t>
  </si>
  <si>
    <t>míchací zařízení MAB Geppert GRF 82/0,75</t>
  </si>
  <si>
    <t xml:space="preserve">magnetický servoventil 3-2 cestný GEMÜ typ 324 </t>
  </si>
  <si>
    <t>kompresor míchacího zařízení Becker/DT4.40K</t>
  </si>
  <si>
    <t>Zařízení pro úpravu mycí a oplachovací vody při mytí vlaků 
Roediger Vacuum+Haustechnik</t>
  </si>
  <si>
    <t>Práce systémového inženýra, včetně dopravy</t>
  </si>
  <si>
    <t>typový znak</t>
  </si>
  <si>
    <t>T1</t>
  </si>
  <si>
    <t>T2</t>
  </si>
  <si>
    <t>Práce technika, včetně dopravy</t>
  </si>
  <si>
    <t>T3</t>
  </si>
  <si>
    <t>T4</t>
  </si>
  <si>
    <t>den</t>
  </si>
  <si>
    <t>T1/hodin</t>
  </si>
  <si>
    <t>T2/hodin</t>
  </si>
  <si>
    <t>T3/hodin</t>
  </si>
  <si>
    <t>T4/hodin</t>
  </si>
  <si>
    <t>cena za jednotku při běžné opravě
C1</t>
  </si>
  <si>
    <r>
      <t xml:space="preserve">cena za jednotku při odstranění havarijního stavu
(do 14 dnů od nahlášení)
</t>
    </r>
    <r>
      <rPr>
        <b/>
        <sz val="9"/>
        <color theme="1"/>
        <rFont val="Verdana"/>
        <family val="2"/>
        <charset val="238"/>
      </rPr>
      <t>C2</t>
    </r>
  </si>
  <si>
    <t>počet hodin dle T1</t>
  </si>
  <si>
    <t>počet hodin dle T2</t>
  </si>
  <si>
    <t>počet hodin dle T3</t>
  </si>
  <si>
    <t>počet dnů dle T4</t>
  </si>
  <si>
    <t>celkem za práci bez materiálu
C1</t>
  </si>
  <si>
    <t>celkem za práci bez materiálu
C2</t>
  </si>
  <si>
    <t>celkem</t>
  </si>
  <si>
    <t>soupis předpokládaných prací pro rámcovou smlouvu na opravné práce technologie myčky kolejových vozidel v Brně - Horních Heršpicích</t>
  </si>
  <si>
    <t>Elektrorevize s osvědčením "D"</t>
  </si>
  <si>
    <t>kus</t>
  </si>
  <si>
    <t>T5</t>
  </si>
  <si>
    <t>Cena materiálu dle aktuální cenové nabídky certifikovaného dodavatele, platné ke dni vzniku poptávky.
(Cena bude nezávisle poptána místně příslušným správcem objektu u dodavatele materiálu a tato nabídka bude uvažována jako maximální)
Odhadovaný poměr celkové hodnoty smlouvy: práce / materiál       30/70</t>
  </si>
  <si>
    <t>motor pojezdový s nuceným větráním, frekvenčním měničem a tepelným čidlem</t>
  </si>
  <si>
    <t>motor napínací / uvolňovací tažného lana</t>
  </si>
  <si>
    <t>servomotor s brzdou pro řídící lano</t>
  </si>
  <si>
    <r>
      <t xml:space="preserve">Elektrorevize s osvědčením "D"
</t>
    </r>
    <r>
      <rPr>
        <b/>
        <sz val="10"/>
        <color theme="1"/>
        <rFont val="Verdana"/>
        <family val="2"/>
        <charset val="238"/>
      </rPr>
      <t>T5</t>
    </r>
  </si>
  <si>
    <r>
      <rPr>
        <b/>
        <sz val="10"/>
        <color theme="1"/>
        <rFont val="Verdana"/>
        <family val="2"/>
        <charset val="238"/>
      </rPr>
      <t xml:space="preserve">Pokyny pro vyplnění
</t>
    </r>
    <r>
      <rPr>
        <sz val="10"/>
        <color theme="1"/>
        <rFont val="Verdana"/>
        <family val="2"/>
        <charset val="238"/>
      </rPr>
      <t xml:space="preserve">
1) Vyplňte modře podbarvené sloupce horní tabulky částkami v Kč bez DPH.
</t>
    </r>
    <r>
      <rPr>
        <sz val="10"/>
        <color rgb="FF0070C0"/>
        <rFont val="Verdana"/>
        <family val="2"/>
        <charset val="238"/>
      </rPr>
      <t>2) Vyplňte modře podbarvené sloupce spodní tabulky odhadovaným počtem jednotek (červeně podbarvený sloupec horní tabulky). Pokud nebude jednotka použita, zadejte "</t>
    </r>
    <r>
      <rPr>
        <b/>
        <sz val="10"/>
        <color rgb="FF0070C0"/>
        <rFont val="Verdana"/>
        <family val="2"/>
        <charset val="238"/>
      </rPr>
      <t>0</t>
    </r>
    <r>
      <rPr>
        <sz val="10"/>
        <color rgb="FF0070C0"/>
        <rFont val="Verdana"/>
        <family val="2"/>
        <charset val="238"/>
      </rPr>
      <t xml:space="preserve">". 
</t>
    </r>
    <r>
      <rPr>
        <b/>
        <sz val="10"/>
        <color rgb="FF0070C0"/>
        <rFont val="Verdana"/>
        <family val="2"/>
        <charset val="238"/>
      </rPr>
      <t>Pozor! Odhadnuté množství jednotek je bráno jako základní nejmenší možné.(orientační,odhadnuté správcem na základě zkušeností)</t>
    </r>
    <r>
      <rPr>
        <b/>
        <sz val="10"/>
        <color theme="1"/>
        <rFont val="Verdana"/>
        <family val="2"/>
        <charset val="238"/>
      </rPr>
      <t xml:space="preserve">
</t>
    </r>
    <r>
      <rPr>
        <sz val="10"/>
        <color theme="1"/>
        <rFont val="Verdana"/>
        <family val="2"/>
        <charset val="238"/>
      </rPr>
      <t xml:space="preserve">3) Po vyplnění předchozích údajů se automaticky dopočítají ceny ve žlutě podbarvených sloupcích (K;L) spodní tabulky.
4) Tabulku vytiskněte a přiložte k Vaší nabídce.
5) </t>
    </r>
    <r>
      <rPr>
        <b/>
        <sz val="10"/>
        <color rgb="FFFF0000"/>
        <rFont val="Verdana"/>
        <family val="2"/>
        <charset val="238"/>
      </rPr>
      <t>Celková cena na konci tabulky slouží pouze k porovnání nabídek v rámci výběrového řízení, nejedná se o celkovou cenu určenou k fakturaci v rámci SoD!!!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</si>
</sst>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7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0070C0"/>
      <name val="Verdana"/>
      <family val="2"/>
      <charset val="238"/>
    </font>
    <font>
      <b/>
      <sz val="10"/>
      <color rgb="FF0070C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5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43" fontId="0" fillId="0" borderId="0" xfId="0" applyNumberFormat="1" applyBorder="1"/>
    <xf numFmtId="43" fontId="0" fillId="0" borderId="0" xfId="0" applyNumberFormat="1"/>
    <xf numFmtId="0" fontId="0" fillId="0" borderId="38" xfId="0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vertical="center"/>
    </xf>
    <xf numFmtId="43" fontId="0" fillId="2" borderId="33" xfId="0" applyNumberFormat="1" applyFill="1" applyBorder="1"/>
    <xf numFmtId="43" fontId="0" fillId="2" borderId="34" xfId="0" applyNumberFormat="1" applyFill="1" applyBorder="1"/>
    <xf numFmtId="43" fontId="0" fillId="2" borderId="35" xfId="0" applyNumberFormat="1" applyFill="1" applyBorder="1"/>
    <xf numFmtId="0" fontId="3" fillId="2" borderId="37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top" wrapText="1"/>
    </xf>
    <xf numFmtId="0" fontId="3" fillId="3" borderId="28" xfId="0" applyFont="1" applyFill="1" applyBorder="1" applyAlignment="1">
      <alignment horizontal="center" vertical="center" wrapText="1"/>
    </xf>
    <xf numFmtId="43" fontId="0" fillId="3" borderId="33" xfId="0" applyNumberFormat="1" applyFill="1" applyBorder="1"/>
    <xf numFmtId="43" fontId="0" fillId="3" borderId="34" xfId="0" applyNumberFormat="1" applyFill="1" applyBorder="1"/>
    <xf numFmtId="43" fontId="0" fillId="3" borderId="35" xfId="0" applyNumberFormat="1" applyFill="1" applyBorder="1"/>
    <xf numFmtId="0" fontId="3" fillId="3" borderId="41" xfId="0" applyFont="1" applyFill="1" applyBorder="1" applyAlignment="1">
      <alignment horizontal="center" vertical="center" wrapText="1"/>
    </xf>
    <xf numFmtId="43" fontId="0" fillId="3" borderId="7" xfId="0" applyNumberFormat="1" applyFill="1" applyBorder="1"/>
    <xf numFmtId="43" fontId="0" fillId="2" borderId="7" xfId="0" applyNumberFormat="1" applyFill="1" applyBorder="1"/>
    <xf numFmtId="0" fontId="8" fillId="0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3" fontId="0" fillId="3" borderId="50" xfId="0" applyNumberFormat="1" applyFill="1" applyBorder="1"/>
    <xf numFmtId="43" fontId="0" fillId="3" borderId="51" xfId="0" applyNumberFormat="1" applyFill="1" applyBorder="1"/>
    <xf numFmtId="43" fontId="0" fillId="3" borderId="52" xfId="0" applyNumberFormat="1" applyFill="1" applyBorder="1"/>
    <xf numFmtId="0" fontId="2" fillId="5" borderId="36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0" fillId="5" borderId="54" xfId="0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0" fillId="5" borderId="55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2" fillId="6" borderId="32" xfId="0" applyFont="1" applyFill="1" applyBorder="1"/>
    <xf numFmtId="0" fontId="2" fillId="6" borderId="2" xfId="0" applyFont="1" applyFill="1" applyBorder="1"/>
    <xf numFmtId="0" fontId="2" fillId="6" borderId="14" xfId="0" applyFont="1" applyFill="1" applyBorder="1"/>
    <xf numFmtId="0" fontId="1" fillId="4" borderId="46" xfId="0" applyFont="1" applyFill="1" applyBorder="1" applyAlignment="1">
      <alignment horizontal="center" vertical="center"/>
    </xf>
    <xf numFmtId="0" fontId="1" fillId="4" borderId="48" xfId="0" applyFont="1" applyFill="1" applyBorder="1" applyAlignment="1">
      <alignment horizontal="center" vertical="center"/>
    </xf>
    <xf numFmtId="0" fontId="1" fillId="4" borderId="49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8" xfId="0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43" fontId="2" fillId="5" borderId="33" xfId="1" applyFont="1" applyFill="1" applyBorder="1" applyAlignment="1" applyProtection="1">
      <alignment horizontal="right" vertical="center" wrapText="1"/>
      <protection locked="0"/>
    </xf>
    <xf numFmtId="43" fontId="2" fillId="5" borderId="50" xfId="0" applyNumberFormat="1" applyFont="1" applyFill="1" applyBorder="1" applyAlignment="1" applyProtection="1">
      <alignment horizontal="right" vertical="center" wrapText="1"/>
      <protection locked="0"/>
    </xf>
    <xf numFmtId="43" fontId="2" fillId="5" borderId="34" xfId="1" applyFont="1" applyFill="1" applyBorder="1" applyAlignment="1" applyProtection="1">
      <alignment horizontal="right" vertical="center" wrapText="1"/>
      <protection locked="0"/>
    </xf>
    <xf numFmtId="43" fontId="2" fillId="5" borderId="51" xfId="0" applyNumberFormat="1" applyFont="1" applyFill="1" applyBorder="1" applyAlignment="1" applyProtection="1">
      <alignment horizontal="right" vertical="center" wrapText="1"/>
      <protection locked="0"/>
    </xf>
    <xf numFmtId="43" fontId="2" fillId="5" borderId="35" xfId="1" applyFont="1" applyFill="1" applyBorder="1" applyAlignment="1" applyProtection="1">
      <alignment horizontal="right" vertical="center" wrapText="1"/>
      <protection locked="0"/>
    </xf>
    <xf numFmtId="43" fontId="2" fillId="5" borderId="52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N70"/>
  <sheetViews>
    <sheetView tabSelected="1" zoomScale="120" zoomScaleNormal="120" workbookViewId="0">
      <selection activeCell="I7" sqref="I7:L13"/>
    </sheetView>
  </sheetViews>
  <sheetFormatPr defaultRowHeight="14.25" x14ac:dyDescent="0.2"/>
  <cols>
    <col min="1" max="1" width="6" customWidth="1"/>
    <col min="2" max="2" width="19.69921875" customWidth="1"/>
    <col min="3" max="3" width="11.59765625" style="1" customWidth="1"/>
    <col min="4" max="4" width="14.3984375" style="1" customWidth="1"/>
    <col min="5" max="5" width="7.296875" customWidth="1"/>
    <col min="6" max="6" width="9.69921875" customWidth="1"/>
    <col min="7" max="7" width="11.796875" customWidth="1"/>
    <col min="8" max="8" width="11.5" customWidth="1"/>
    <col min="9" max="10" width="8.69921875" customWidth="1"/>
    <col min="11" max="12" width="16.69921875" customWidth="1"/>
    <col min="14" max="14" width="9.09765625" bestFit="1" customWidth="1"/>
  </cols>
  <sheetData>
    <row r="3" spans="2:12" x14ac:dyDescent="0.2">
      <c r="B3" s="96" t="s">
        <v>69</v>
      </c>
      <c r="C3" s="96"/>
      <c r="D3" s="96"/>
      <c r="E3" s="96"/>
      <c r="F3" s="96"/>
      <c r="G3" s="96"/>
    </row>
    <row r="4" spans="2:12" x14ac:dyDescent="0.2">
      <c r="B4" s="96"/>
      <c r="C4" s="96"/>
      <c r="D4" s="96"/>
      <c r="E4" s="96"/>
      <c r="F4" s="96"/>
      <c r="G4" s="96"/>
    </row>
    <row r="6" spans="2:12" ht="3.75" customHeight="1" thickBot="1" x14ac:dyDescent="0.3"/>
    <row r="7" spans="2:12" ht="108" customHeight="1" thickBot="1" x14ac:dyDescent="0.25">
      <c r="B7" s="25" t="s">
        <v>49</v>
      </c>
      <c r="C7" s="82" t="s">
        <v>19</v>
      </c>
      <c r="D7" s="83"/>
      <c r="E7" s="84"/>
      <c r="F7" s="26" t="s">
        <v>16</v>
      </c>
      <c r="G7" s="31" t="s">
        <v>60</v>
      </c>
      <c r="H7" s="32" t="s">
        <v>61</v>
      </c>
      <c r="I7" s="97" t="s">
        <v>78</v>
      </c>
      <c r="J7" s="98"/>
      <c r="K7" s="98"/>
      <c r="L7" s="99"/>
    </row>
    <row r="8" spans="2:12" ht="26.45" customHeight="1" x14ac:dyDescent="0.2">
      <c r="B8" s="66" t="s">
        <v>50</v>
      </c>
      <c r="C8" s="94" t="s">
        <v>48</v>
      </c>
      <c r="D8" s="94"/>
      <c r="E8" s="94"/>
      <c r="F8" s="63" t="s">
        <v>17</v>
      </c>
      <c r="G8" s="124"/>
      <c r="H8" s="125"/>
      <c r="I8" s="100"/>
      <c r="J8" s="101"/>
      <c r="K8" s="101"/>
      <c r="L8" s="102"/>
    </row>
    <row r="9" spans="2:12" ht="15" customHeight="1" x14ac:dyDescent="0.2">
      <c r="B9" s="67" t="s">
        <v>51</v>
      </c>
      <c r="C9" s="75" t="s">
        <v>52</v>
      </c>
      <c r="D9" s="75"/>
      <c r="E9" s="75"/>
      <c r="F9" s="64" t="s">
        <v>17</v>
      </c>
      <c r="G9" s="126"/>
      <c r="H9" s="127"/>
      <c r="I9" s="100"/>
      <c r="J9" s="101"/>
      <c r="K9" s="101"/>
      <c r="L9" s="102"/>
    </row>
    <row r="10" spans="2:12" ht="34.15" customHeight="1" x14ac:dyDescent="0.2">
      <c r="B10" s="67" t="s">
        <v>53</v>
      </c>
      <c r="C10" s="75" t="s">
        <v>3</v>
      </c>
      <c r="D10" s="75"/>
      <c r="E10" s="75"/>
      <c r="F10" s="64" t="s">
        <v>17</v>
      </c>
      <c r="G10" s="126"/>
      <c r="H10" s="127"/>
      <c r="I10" s="100"/>
      <c r="J10" s="101"/>
      <c r="K10" s="101"/>
      <c r="L10" s="102"/>
    </row>
    <row r="11" spans="2:12" ht="15" customHeight="1" x14ac:dyDescent="0.2">
      <c r="B11" s="67" t="s">
        <v>54</v>
      </c>
      <c r="C11" s="75" t="s">
        <v>2</v>
      </c>
      <c r="D11" s="75"/>
      <c r="E11" s="75"/>
      <c r="F11" s="64" t="s">
        <v>55</v>
      </c>
      <c r="G11" s="126"/>
      <c r="H11" s="127"/>
      <c r="I11" s="100"/>
      <c r="J11" s="101"/>
      <c r="K11" s="101"/>
      <c r="L11" s="102"/>
    </row>
    <row r="12" spans="2:12" ht="15" customHeight="1" thickBot="1" x14ac:dyDescent="0.25">
      <c r="B12" s="68" t="s">
        <v>72</v>
      </c>
      <c r="C12" s="72" t="s">
        <v>70</v>
      </c>
      <c r="D12" s="73"/>
      <c r="E12" s="74"/>
      <c r="F12" s="65" t="s">
        <v>71</v>
      </c>
      <c r="G12" s="128"/>
      <c r="H12" s="129"/>
      <c r="I12" s="100"/>
      <c r="J12" s="101"/>
      <c r="K12" s="101"/>
      <c r="L12" s="102"/>
    </row>
    <row r="13" spans="2:12" ht="80.25" customHeight="1" thickBot="1" x14ac:dyDescent="0.25">
      <c r="B13" s="115" t="s">
        <v>73</v>
      </c>
      <c r="C13" s="116"/>
      <c r="D13" s="116"/>
      <c r="E13" s="116"/>
      <c r="F13" s="116"/>
      <c r="G13" s="116"/>
      <c r="H13" s="117"/>
      <c r="I13" s="103"/>
      <c r="J13" s="104"/>
      <c r="K13" s="104"/>
      <c r="L13" s="105"/>
    </row>
    <row r="14" spans="2:12" ht="14.45" thickBot="1" x14ac:dyDescent="0.3">
      <c r="B14" s="2"/>
      <c r="C14" s="2"/>
      <c r="D14" s="2"/>
      <c r="E14" s="2"/>
      <c r="F14" s="2"/>
      <c r="G14" s="2"/>
    </row>
    <row r="15" spans="2:12" ht="14.25" customHeight="1" x14ac:dyDescent="0.2">
      <c r="B15" s="118" t="s">
        <v>4</v>
      </c>
      <c r="C15" s="119"/>
      <c r="D15" s="119"/>
      <c r="E15" s="119"/>
      <c r="F15" s="119"/>
      <c r="G15" s="119"/>
      <c r="H15" s="119"/>
      <c r="I15" s="119"/>
      <c r="J15" s="119"/>
      <c r="K15" s="119"/>
      <c r="L15" s="120"/>
    </row>
    <row r="16" spans="2:12" ht="15" customHeight="1" thickBot="1" x14ac:dyDescent="0.25">
      <c r="B16" s="121"/>
      <c r="C16" s="122"/>
      <c r="D16" s="122"/>
      <c r="E16" s="122"/>
      <c r="F16" s="122"/>
      <c r="G16" s="122"/>
      <c r="H16" s="122"/>
      <c r="I16" s="122"/>
      <c r="J16" s="122"/>
      <c r="K16" s="122"/>
      <c r="L16" s="123"/>
    </row>
    <row r="17" spans="2:12" ht="39" thickBot="1" x14ac:dyDescent="0.25">
      <c r="B17" s="90" t="s">
        <v>19</v>
      </c>
      <c r="C17" s="91"/>
      <c r="D17" s="92"/>
      <c r="E17" s="3" t="s">
        <v>18</v>
      </c>
      <c r="F17" s="69" t="s">
        <v>62</v>
      </c>
      <c r="G17" s="69" t="s">
        <v>63</v>
      </c>
      <c r="H17" s="69" t="s">
        <v>64</v>
      </c>
      <c r="I17" s="70" t="s">
        <v>65</v>
      </c>
      <c r="J17" s="71" t="s">
        <v>77</v>
      </c>
      <c r="K17" s="41" t="s">
        <v>66</v>
      </c>
      <c r="L17" s="33" t="s">
        <v>67</v>
      </c>
    </row>
    <row r="18" spans="2:12" ht="15" thickBot="1" x14ac:dyDescent="0.25">
      <c r="B18" s="5" t="s">
        <v>15</v>
      </c>
      <c r="C18" s="6" t="s">
        <v>5</v>
      </c>
      <c r="D18" s="6" t="s">
        <v>6</v>
      </c>
      <c r="E18" s="7">
        <v>1</v>
      </c>
      <c r="F18" s="45">
        <v>16</v>
      </c>
      <c r="G18" s="48">
        <v>8</v>
      </c>
      <c r="H18" s="51">
        <v>0.5</v>
      </c>
      <c r="I18" s="54">
        <v>1</v>
      </c>
      <c r="J18" s="55">
        <v>1</v>
      </c>
      <c r="K18" s="27">
        <f>SUM(F18*$G$8+G18*$G$9+H18*$G$10+I18*$G$11+J18*$G$12)</f>
        <v>0</v>
      </c>
      <c r="L18" s="34">
        <f>SUM(F18*$H$8+G18*$H$9+H18*$H$10+I18*$H$11+J18*$H$12)</f>
        <v>0</v>
      </c>
    </row>
    <row r="19" spans="2:12" ht="15" thickBot="1" x14ac:dyDescent="0.25">
      <c r="B19" s="88" t="s">
        <v>15</v>
      </c>
      <c r="C19" s="85" t="s">
        <v>7</v>
      </c>
      <c r="D19" s="8" t="s">
        <v>8</v>
      </c>
      <c r="E19" s="9">
        <v>1</v>
      </c>
      <c r="F19" s="45">
        <v>16</v>
      </c>
      <c r="G19" s="48">
        <v>8</v>
      </c>
      <c r="H19" s="51">
        <v>0.5</v>
      </c>
      <c r="I19" s="54">
        <v>1</v>
      </c>
      <c r="J19" s="52">
        <v>1</v>
      </c>
      <c r="K19" s="28">
        <f t="shared" ref="K19:K31" si="0">SUM(F19*$G$8+G19*$G$9+H19*$G$10+I19*$G$11+J19*$G$12)</f>
        <v>0</v>
      </c>
      <c r="L19" s="35">
        <f t="shared" ref="L19:L31" si="1">SUM(F19*$H$8+G19*$H$9+H19*$H$10+I19*$H$11+J19*$H$12)</f>
        <v>0</v>
      </c>
    </row>
    <row r="20" spans="2:12" ht="15" thickBot="1" x14ac:dyDescent="0.25">
      <c r="B20" s="93"/>
      <c r="C20" s="86"/>
      <c r="D20" s="8" t="s">
        <v>9</v>
      </c>
      <c r="E20" s="9">
        <v>1</v>
      </c>
      <c r="F20" s="45">
        <v>16</v>
      </c>
      <c r="G20" s="48">
        <v>8</v>
      </c>
      <c r="H20" s="51">
        <v>0.5</v>
      </c>
      <c r="I20" s="54">
        <v>1</v>
      </c>
      <c r="J20" s="52">
        <v>1</v>
      </c>
      <c r="K20" s="28">
        <f t="shared" si="0"/>
        <v>0</v>
      </c>
      <c r="L20" s="35">
        <f t="shared" si="1"/>
        <v>0</v>
      </c>
    </row>
    <row r="21" spans="2:12" ht="15" thickBot="1" x14ac:dyDescent="0.25">
      <c r="B21" s="93"/>
      <c r="C21" s="86"/>
      <c r="D21" s="8" t="s">
        <v>10</v>
      </c>
      <c r="E21" s="9">
        <v>1</v>
      </c>
      <c r="F21" s="45">
        <v>16</v>
      </c>
      <c r="G21" s="48">
        <v>8</v>
      </c>
      <c r="H21" s="51">
        <v>0.5</v>
      </c>
      <c r="I21" s="54">
        <v>1</v>
      </c>
      <c r="J21" s="52">
        <v>1</v>
      </c>
      <c r="K21" s="28">
        <f t="shared" si="0"/>
        <v>0</v>
      </c>
      <c r="L21" s="35">
        <f t="shared" si="1"/>
        <v>0</v>
      </c>
    </row>
    <row r="22" spans="2:12" ht="15" thickBot="1" x14ac:dyDescent="0.25">
      <c r="B22" s="89"/>
      <c r="C22" s="87"/>
      <c r="D22" s="8" t="s">
        <v>11</v>
      </c>
      <c r="E22" s="9">
        <v>1</v>
      </c>
      <c r="F22" s="45">
        <v>16</v>
      </c>
      <c r="G22" s="48">
        <v>8</v>
      </c>
      <c r="H22" s="51">
        <v>0.5</v>
      </c>
      <c r="I22" s="54">
        <v>1</v>
      </c>
      <c r="J22" s="52">
        <v>1</v>
      </c>
      <c r="K22" s="28">
        <f t="shared" si="0"/>
        <v>0</v>
      </c>
      <c r="L22" s="35">
        <f t="shared" si="1"/>
        <v>0</v>
      </c>
    </row>
    <row r="23" spans="2:12" ht="15" thickBot="1" x14ac:dyDescent="0.25">
      <c r="B23" s="88" t="s">
        <v>15</v>
      </c>
      <c r="C23" s="85" t="s">
        <v>12</v>
      </c>
      <c r="D23" s="8" t="s">
        <v>8</v>
      </c>
      <c r="E23" s="9">
        <v>1</v>
      </c>
      <c r="F23" s="45">
        <v>16</v>
      </c>
      <c r="G23" s="48">
        <v>8</v>
      </c>
      <c r="H23" s="51">
        <v>0.5</v>
      </c>
      <c r="I23" s="54">
        <v>1</v>
      </c>
      <c r="J23" s="52">
        <v>1</v>
      </c>
      <c r="K23" s="28">
        <f t="shared" si="0"/>
        <v>0</v>
      </c>
      <c r="L23" s="35">
        <f t="shared" si="1"/>
        <v>0</v>
      </c>
    </row>
    <row r="24" spans="2:12" ht="15" thickBot="1" x14ac:dyDescent="0.25">
      <c r="B24" s="89"/>
      <c r="C24" s="87"/>
      <c r="D24" s="8" t="s">
        <v>11</v>
      </c>
      <c r="E24" s="9">
        <v>1</v>
      </c>
      <c r="F24" s="45">
        <v>16</v>
      </c>
      <c r="G24" s="48">
        <v>8</v>
      </c>
      <c r="H24" s="51">
        <v>0.5</v>
      </c>
      <c r="I24" s="54">
        <v>1</v>
      </c>
      <c r="J24" s="52">
        <v>1</v>
      </c>
      <c r="K24" s="28">
        <f t="shared" si="0"/>
        <v>0</v>
      </c>
      <c r="L24" s="35">
        <f t="shared" si="1"/>
        <v>0</v>
      </c>
    </row>
    <row r="25" spans="2:12" ht="14.25" customHeight="1" thickBot="1" x14ac:dyDescent="0.25">
      <c r="B25" s="88" t="s">
        <v>15</v>
      </c>
      <c r="C25" s="85" t="s">
        <v>13</v>
      </c>
      <c r="D25" s="8" t="s">
        <v>10</v>
      </c>
      <c r="E25" s="9">
        <v>1</v>
      </c>
      <c r="F25" s="45">
        <v>16</v>
      </c>
      <c r="G25" s="48">
        <v>8</v>
      </c>
      <c r="H25" s="51">
        <v>0.5</v>
      </c>
      <c r="I25" s="54">
        <v>1</v>
      </c>
      <c r="J25" s="52">
        <v>1</v>
      </c>
      <c r="K25" s="28">
        <f t="shared" si="0"/>
        <v>0</v>
      </c>
      <c r="L25" s="35">
        <f t="shared" si="1"/>
        <v>0</v>
      </c>
    </row>
    <row r="26" spans="2:12" ht="15" thickBot="1" x14ac:dyDescent="0.25">
      <c r="B26" s="93"/>
      <c r="C26" s="86"/>
      <c r="D26" s="8" t="s">
        <v>9</v>
      </c>
      <c r="E26" s="9">
        <v>1</v>
      </c>
      <c r="F26" s="45">
        <v>16</v>
      </c>
      <c r="G26" s="48">
        <v>8</v>
      </c>
      <c r="H26" s="51">
        <v>0.5</v>
      </c>
      <c r="I26" s="54">
        <v>1</v>
      </c>
      <c r="J26" s="52">
        <v>1</v>
      </c>
      <c r="K26" s="28">
        <f t="shared" si="0"/>
        <v>0</v>
      </c>
      <c r="L26" s="35">
        <f t="shared" si="1"/>
        <v>0</v>
      </c>
    </row>
    <row r="27" spans="2:12" ht="15" thickBot="1" x14ac:dyDescent="0.25">
      <c r="B27" s="89"/>
      <c r="C27" s="87"/>
      <c r="D27" s="8" t="s">
        <v>11</v>
      </c>
      <c r="E27" s="9">
        <v>1</v>
      </c>
      <c r="F27" s="45">
        <v>16</v>
      </c>
      <c r="G27" s="48">
        <v>8</v>
      </c>
      <c r="H27" s="51">
        <v>0.5</v>
      </c>
      <c r="I27" s="54">
        <v>1</v>
      </c>
      <c r="J27" s="52">
        <v>1</v>
      </c>
      <c r="K27" s="28">
        <f t="shared" si="0"/>
        <v>0</v>
      </c>
      <c r="L27" s="35">
        <f t="shared" si="1"/>
        <v>0</v>
      </c>
    </row>
    <row r="28" spans="2:12" ht="14.25" customHeight="1" thickBot="1" x14ac:dyDescent="0.25">
      <c r="B28" s="88" t="s">
        <v>15</v>
      </c>
      <c r="C28" s="85" t="s">
        <v>14</v>
      </c>
      <c r="D28" s="8" t="s">
        <v>10</v>
      </c>
      <c r="E28" s="9">
        <v>1</v>
      </c>
      <c r="F28" s="45">
        <v>16</v>
      </c>
      <c r="G28" s="48">
        <v>8</v>
      </c>
      <c r="H28" s="51">
        <v>0.5</v>
      </c>
      <c r="I28" s="54">
        <v>1</v>
      </c>
      <c r="J28" s="52">
        <v>1</v>
      </c>
      <c r="K28" s="28">
        <f t="shared" si="0"/>
        <v>0</v>
      </c>
      <c r="L28" s="35">
        <f t="shared" si="1"/>
        <v>0</v>
      </c>
    </row>
    <row r="29" spans="2:12" ht="15" thickBot="1" x14ac:dyDescent="0.25">
      <c r="B29" s="89"/>
      <c r="C29" s="87"/>
      <c r="D29" s="8" t="s">
        <v>11</v>
      </c>
      <c r="E29" s="9">
        <v>1</v>
      </c>
      <c r="F29" s="45">
        <v>16</v>
      </c>
      <c r="G29" s="48">
        <v>8</v>
      </c>
      <c r="H29" s="51">
        <v>0.5</v>
      </c>
      <c r="I29" s="54">
        <v>1</v>
      </c>
      <c r="J29" s="52">
        <v>1</v>
      </c>
      <c r="K29" s="28">
        <f t="shared" si="0"/>
        <v>0</v>
      </c>
      <c r="L29" s="35">
        <f t="shared" si="1"/>
        <v>0</v>
      </c>
    </row>
    <row r="30" spans="2:12" ht="15" thickBot="1" x14ac:dyDescent="0.25">
      <c r="B30" s="76" t="s">
        <v>0</v>
      </c>
      <c r="C30" s="77"/>
      <c r="D30" s="78"/>
      <c r="E30" s="9">
        <v>1</v>
      </c>
      <c r="F30" s="45">
        <v>12</v>
      </c>
      <c r="G30" s="49">
        <v>6</v>
      </c>
      <c r="H30" s="51">
        <v>0.5</v>
      </c>
      <c r="I30" s="54">
        <v>1</v>
      </c>
      <c r="J30" s="52">
        <v>1</v>
      </c>
      <c r="K30" s="28">
        <f t="shared" si="0"/>
        <v>0</v>
      </c>
      <c r="L30" s="35">
        <f t="shared" si="1"/>
        <v>0</v>
      </c>
    </row>
    <row r="31" spans="2:12" ht="15" thickBot="1" x14ac:dyDescent="0.25">
      <c r="B31" s="95" t="s">
        <v>1</v>
      </c>
      <c r="C31" s="73"/>
      <c r="D31" s="74"/>
      <c r="E31" s="10">
        <v>1</v>
      </c>
      <c r="F31" s="45">
        <v>12</v>
      </c>
      <c r="G31" s="50">
        <v>6</v>
      </c>
      <c r="H31" s="51">
        <v>0.5</v>
      </c>
      <c r="I31" s="54">
        <v>1</v>
      </c>
      <c r="J31" s="53">
        <v>1</v>
      </c>
      <c r="K31" s="29">
        <f t="shared" si="0"/>
        <v>0</v>
      </c>
      <c r="L31" s="36">
        <f t="shared" si="1"/>
        <v>0</v>
      </c>
    </row>
    <row r="32" spans="2:12" ht="15" thickBot="1" x14ac:dyDescent="0.25">
      <c r="B32" s="11"/>
      <c r="C32" s="11"/>
      <c r="D32" s="11"/>
      <c r="E32" s="12"/>
      <c r="F32" s="13"/>
      <c r="G32" s="13"/>
      <c r="K32" s="21"/>
      <c r="L32" s="21"/>
    </row>
    <row r="33" spans="2:14" ht="14.25" customHeight="1" x14ac:dyDescent="0.2">
      <c r="B33" s="118" t="s">
        <v>20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20"/>
    </row>
    <row r="34" spans="2:14" ht="15" customHeight="1" thickBot="1" x14ac:dyDescent="0.25">
      <c r="B34" s="121"/>
      <c r="C34" s="122"/>
      <c r="D34" s="122"/>
      <c r="E34" s="122"/>
      <c r="F34" s="122"/>
      <c r="G34" s="122"/>
      <c r="H34" s="122"/>
      <c r="I34" s="122"/>
      <c r="J34" s="122"/>
      <c r="K34" s="122"/>
      <c r="L34" s="123"/>
    </row>
    <row r="35" spans="2:14" ht="39" thickBot="1" x14ac:dyDescent="0.25">
      <c r="B35" s="79" t="s">
        <v>19</v>
      </c>
      <c r="C35" s="80"/>
      <c r="D35" s="81"/>
      <c r="E35" s="19" t="s">
        <v>18</v>
      </c>
      <c r="F35" s="20" t="s">
        <v>56</v>
      </c>
      <c r="G35" s="20" t="s">
        <v>57</v>
      </c>
      <c r="H35" s="20" t="s">
        <v>58</v>
      </c>
      <c r="I35" s="20" t="s">
        <v>59</v>
      </c>
      <c r="J35" s="40" t="s">
        <v>77</v>
      </c>
      <c r="K35" s="30" t="s">
        <v>66</v>
      </c>
      <c r="L35" s="37" t="s">
        <v>67</v>
      </c>
    </row>
    <row r="36" spans="2:14" ht="27" customHeight="1" thickBot="1" x14ac:dyDescent="0.25">
      <c r="B36" s="106" t="s">
        <v>74</v>
      </c>
      <c r="C36" s="107"/>
      <c r="D36" s="108"/>
      <c r="E36" s="7">
        <v>1</v>
      </c>
      <c r="F36" s="56">
        <v>16</v>
      </c>
      <c r="G36" s="56">
        <v>12</v>
      </c>
      <c r="H36" s="51">
        <v>0.5</v>
      </c>
      <c r="I36" s="51">
        <v>0</v>
      </c>
      <c r="J36" s="57">
        <v>1</v>
      </c>
      <c r="K36" s="27">
        <f>SUM(F36*$G$8+G36*$G$9+H36*$G$10+I36*$G$11+J36*$G$12)</f>
        <v>0</v>
      </c>
      <c r="L36" s="34">
        <f>SUM(F36*$H$8+G36*$H$9+H36*$H$10+I36*$H$11+J36*$H$12)</f>
        <v>0</v>
      </c>
    </row>
    <row r="37" spans="2:14" ht="15" thickBot="1" x14ac:dyDescent="0.25">
      <c r="B37" s="109" t="s">
        <v>75</v>
      </c>
      <c r="C37" s="110"/>
      <c r="D37" s="111"/>
      <c r="E37" s="24">
        <v>1</v>
      </c>
      <c r="F37" s="58">
        <v>16</v>
      </c>
      <c r="G37" s="58">
        <v>12</v>
      </c>
      <c r="H37" s="59">
        <v>0.5</v>
      </c>
      <c r="I37" s="51">
        <v>0</v>
      </c>
      <c r="J37" s="60">
        <v>1</v>
      </c>
      <c r="K37" s="28">
        <f>SUM(F37*$G$8+G37*$G$9+H37*$G$10+I37*$G$11+J37*$G$12)</f>
        <v>0</v>
      </c>
      <c r="L37" s="35">
        <f>SUM(F37*$H$8+G37*$H$9+H37*$H$10+I37*$H$11+J37*$H$12)</f>
        <v>0</v>
      </c>
    </row>
    <row r="38" spans="2:14" ht="15" thickBot="1" x14ac:dyDescent="0.25">
      <c r="B38" s="109" t="s">
        <v>76</v>
      </c>
      <c r="C38" s="110"/>
      <c r="D38" s="111"/>
      <c r="E38" s="16">
        <v>1</v>
      </c>
      <c r="F38" s="46">
        <v>16</v>
      </c>
      <c r="G38" s="46">
        <v>12</v>
      </c>
      <c r="H38" s="52">
        <v>0.5</v>
      </c>
      <c r="I38" s="51">
        <v>0</v>
      </c>
      <c r="J38" s="61">
        <v>1</v>
      </c>
      <c r="K38" s="28">
        <f t="shared" ref="K38:K46" si="2">SUM(F38*$G$8+G38*$G$9+H38*$G$10+I38*$G$11+J38*$G$12)</f>
        <v>0</v>
      </c>
      <c r="L38" s="35">
        <f t="shared" ref="L38:L46" si="3">SUM(F38*$H$8+G38*$H$9+H38*$H$10+I38*$H$11+J38*$H$12)</f>
        <v>0</v>
      </c>
    </row>
    <row r="39" spans="2:14" ht="15" customHeight="1" thickBot="1" x14ac:dyDescent="0.25">
      <c r="B39" s="76" t="s">
        <v>21</v>
      </c>
      <c r="C39" s="77"/>
      <c r="D39" s="78"/>
      <c r="E39" s="9">
        <v>1</v>
      </c>
      <c r="F39" s="46">
        <v>8</v>
      </c>
      <c r="G39" s="46">
        <v>6</v>
      </c>
      <c r="H39" s="52">
        <v>0</v>
      </c>
      <c r="I39" s="51">
        <v>0</v>
      </c>
      <c r="J39" s="61">
        <v>0</v>
      </c>
      <c r="K39" s="28">
        <f>SUM(F39*$G$8+G39*$G$9+H39*$G$10+I39*$G$11+J39*$G$12)</f>
        <v>0</v>
      </c>
      <c r="L39" s="35">
        <f>SUM(F39*$H$8+G39*$H$9+H39*$H$10+I39*$H$11+J39*$H$12)</f>
        <v>0</v>
      </c>
    </row>
    <row r="40" spans="2:14" ht="15" customHeight="1" thickBot="1" x14ac:dyDescent="0.25">
      <c r="B40" s="76" t="s">
        <v>22</v>
      </c>
      <c r="C40" s="77"/>
      <c r="D40" s="78"/>
      <c r="E40" s="9">
        <v>1</v>
      </c>
      <c r="F40" s="46">
        <v>12</v>
      </c>
      <c r="G40" s="46">
        <v>10</v>
      </c>
      <c r="H40" s="52">
        <v>0</v>
      </c>
      <c r="I40" s="51">
        <v>0</v>
      </c>
      <c r="J40" s="61">
        <v>0</v>
      </c>
      <c r="K40" s="28">
        <f t="shared" si="2"/>
        <v>0</v>
      </c>
      <c r="L40" s="35">
        <f t="shared" si="3"/>
        <v>0</v>
      </c>
    </row>
    <row r="41" spans="2:14" ht="15" customHeight="1" thickBot="1" x14ac:dyDescent="0.25">
      <c r="B41" s="76" t="s">
        <v>23</v>
      </c>
      <c r="C41" s="77"/>
      <c r="D41" s="78"/>
      <c r="E41" s="9">
        <v>1</v>
      </c>
      <c r="F41" s="46">
        <v>12</v>
      </c>
      <c r="G41" s="46">
        <v>10</v>
      </c>
      <c r="H41" s="52">
        <v>0</v>
      </c>
      <c r="I41" s="51">
        <v>0</v>
      </c>
      <c r="J41" s="61">
        <v>0</v>
      </c>
      <c r="K41" s="28">
        <f t="shared" si="2"/>
        <v>0</v>
      </c>
      <c r="L41" s="35">
        <f t="shared" si="3"/>
        <v>0</v>
      </c>
    </row>
    <row r="42" spans="2:14" ht="15" customHeight="1" thickBot="1" x14ac:dyDescent="0.25">
      <c r="B42" s="76" t="s">
        <v>24</v>
      </c>
      <c r="C42" s="77"/>
      <c r="D42" s="78"/>
      <c r="E42" s="9">
        <v>1</v>
      </c>
      <c r="F42" s="46">
        <v>12</v>
      </c>
      <c r="G42" s="46">
        <v>10</v>
      </c>
      <c r="H42" s="52">
        <v>0</v>
      </c>
      <c r="I42" s="51">
        <v>0</v>
      </c>
      <c r="J42" s="61">
        <v>0</v>
      </c>
      <c r="K42" s="28">
        <f t="shared" si="2"/>
        <v>0</v>
      </c>
      <c r="L42" s="35">
        <f t="shared" si="3"/>
        <v>0</v>
      </c>
    </row>
    <row r="43" spans="2:14" ht="15" customHeight="1" thickBot="1" x14ac:dyDescent="0.25">
      <c r="B43" s="76" t="s">
        <v>25</v>
      </c>
      <c r="C43" s="77"/>
      <c r="D43" s="78"/>
      <c r="E43" s="9">
        <v>1</v>
      </c>
      <c r="F43" s="46">
        <v>8</v>
      </c>
      <c r="G43" s="46">
        <v>6</v>
      </c>
      <c r="H43" s="52">
        <v>0</v>
      </c>
      <c r="I43" s="51">
        <v>0</v>
      </c>
      <c r="J43" s="61">
        <v>0</v>
      </c>
      <c r="K43" s="28">
        <f t="shared" si="2"/>
        <v>0</v>
      </c>
      <c r="L43" s="35">
        <f t="shared" si="3"/>
        <v>0</v>
      </c>
    </row>
    <row r="44" spans="2:14" ht="15" customHeight="1" thickBot="1" x14ac:dyDescent="0.25">
      <c r="B44" s="76" t="s">
        <v>26</v>
      </c>
      <c r="C44" s="77"/>
      <c r="D44" s="78"/>
      <c r="E44" s="9">
        <v>1</v>
      </c>
      <c r="F44" s="46">
        <v>8</v>
      </c>
      <c r="G44" s="46">
        <v>6</v>
      </c>
      <c r="H44" s="52">
        <v>0</v>
      </c>
      <c r="I44" s="51">
        <v>0</v>
      </c>
      <c r="J44" s="61">
        <v>0</v>
      </c>
      <c r="K44" s="28">
        <f t="shared" si="2"/>
        <v>0</v>
      </c>
      <c r="L44" s="35">
        <f t="shared" si="3"/>
        <v>0</v>
      </c>
      <c r="N44" s="40"/>
    </row>
    <row r="45" spans="2:14" ht="15" customHeight="1" thickBot="1" x14ac:dyDescent="0.25">
      <c r="B45" s="76" t="s">
        <v>27</v>
      </c>
      <c r="C45" s="77"/>
      <c r="D45" s="78"/>
      <c r="E45" s="9">
        <v>1</v>
      </c>
      <c r="F45" s="46">
        <v>45</v>
      </c>
      <c r="G45" s="46">
        <v>30</v>
      </c>
      <c r="H45" s="52">
        <v>0</v>
      </c>
      <c r="I45" s="51">
        <v>0</v>
      </c>
      <c r="J45" s="61">
        <v>0</v>
      </c>
      <c r="K45" s="28">
        <f t="shared" si="2"/>
        <v>0</v>
      </c>
      <c r="L45" s="35">
        <f t="shared" si="3"/>
        <v>0</v>
      </c>
    </row>
    <row r="46" spans="2:14" ht="15" customHeight="1" thickBot="1" x14ac:dyDescent="0.25">
      <c r="B46" s="95" t="s">
        <v>28</v>
      </c>
      <c r="C46" s="73"/>
      <c r="D46" s="74"/>
      <c r="E46" s="10">
        <v>1</v>
      </c>
      <c r="F46" s="47">
        <v>0</v>
      </c>
      <c r="G46" s="47">
        <v>2</v>
      </c>
      <c r="H46" s="53">
        <v>0</v>
      </c>
      <c r="I46" s="51">
        <v>0</v>
      </c>
      <c r="J46" s="62">
        <v>0</v>
      </c>
      <c r="K46" s="29">
        <f t="shared" si="2"/>
        <v>0</v>
      </c>
      <c r="L46" s="36">
        <f t="shared" si="3"/>
        <v>0</v>
      </c>
    </row>
    <row r="47" spans="2:14" ht="15" thickBot="1" x14ac:dyDescent="0.25">
      <c r="B47" s="14"/>
      <c r="C47" s="15"/>
      <c r="D47" s="15"/>
      <c r="E47" s="14"/>
      <c r="F47" s="14"/>
      <c r="G47" s="14"/>
      <c r="K47" s="21"/>
      <c r="L47" s="21"/>
    </row>
    <row r="48" spans="2:14" ht="14.25" customHeight="1" x14ac:dyDescent="0.2">
      <c r="B48" s="118" t="s">
        <v>47</v>
      </c>
      <c r="C48" s="119"/>
      <c r="D48" s="119"/>
      <c r="E48" s="119"/>
      <c r="F48" s="119"/>
      <c r="G48" s="119"/>
      <c r="H48" s="119"/>
      <c r="I48" s="119"/>
      <c r="J48" s="119"/>
      <c r="K48" s="119"/>
      <c r="L48" s="120"/>
    </row>
    <row r="49" spans="2:12" ht="15" customHeight="1" thickBot="1" x14ac:dyDescent="0.25">
      <c r="B49" s="121"/>
      <c r="C49" s="122"/>
      <c r="D49" s="122"/>
      <c r="E49" s="122"/>
      <c r="F49" s="122"/>
      <c r="G49" s="122"/>
      <c r="H49" s="122"/>
      <c r="I49" s="122"/>
      <c r="J49" s="122"/>
      <c r="K49" s="122"/>
      <c r="L49" s="123"/>
    </row>
    <row r="50" spans="2:12" ht="39" thickBot="1" x14ac:dyDescent="0.25">
      <c r="B50" s="90" t="s">
        <v>19</v>
      </c>
      <c r="C50" s="91"/>
      <c r="D50" s="92"/>
      <c r="E50" s="3" t="s">
        <v>18</v>
      </c>
      <c r="F50" s="4" t="s">
        <v>56</v>
      </c>
      <c r="G50" s="4" t="s">
        <v>57</v>
      </c>
      <c r="H50" s="4" t="s">
        <v>58</v>
      </c>
      <c r="I50" s="4" t="s">
        <v>59</v>
      </c>
      <c r="J50" s="40" t="s">
        <v>77</v>
      </c>
      <c r="K50" s="17" t="s">
        <v>66</v>
      </c>
      <c r="L50" s="18" t="s">
        <v>67</v>
      </c>
    </row>
    <row r="51" spans="2:12" ht="14.25" customHeight="1" thickBot="1" x14ac:dyDescent="0.25">
      <c r="B51" s="76" t="s">
        <v>29</v>
      </c>
      <c r="C51" s="77"/>
      <c r="D51" s="78"/>
      <c r="E51" s="9">
        <v>1</v>
      </c>
      <c r="F51" s="45">
        <v>10</v>
      </c>
      <c r="G51" s="48">
        <v>6</v>
      </c>
      <c r="H51" s="51">
        <v>2</v>
      </c>
      <c r="I51" s="54">
        <v>0</v>
      </c>
      <c r="J51" s="57">
        <v>1</v>
      </c>
      <c r="K51" s="27">
        <f>SUM(F51*$G$8+G51*$G$9+H51*$G$10+I51*$G$11+J51*$G$12)</f>
        <v>0</v>
      </c>
      <c r="L51" s="42">
        <f>SUM(F51*$H$8+G51*$H$9+H51*$H$10+I51*$H$11+J51*$H$12)</f>
        <v>0</v>
      </c>
    </row>
    <row r="52" spans="2:12" ht="36.6" customHeight="1" thickBot="1" x14ac:dyDescent="0.25">
      <c r="B52" s="76" t="s">
        <v>30</v>
      </c>
      <c r="C52" s="77"/>
      <c r="D52" s="78"/>
      <c r="E52" s="9">
        <v>1</v>
      </c>
      <c r="F52" s="46">
        <v>12</v>
      </c>
      <c r="G52" s="49">
        <v>6</v>
      </c>
      <c r="H52" s="51">
        <v>2</v>
      </c>
      <c r="I52" s="54">
        <v>0</v>
      </c>
      <c r="J52" s="61">
        <v>1</v>
      </c>
      <c r="K52" s="28">
        <f t="shared" ref="K52:K68" si="4">SUM(F52*$G$8+G52*$G$9+H52*$G$10+I52*$G$11+J52*$G$12)</f>
        <v>0</v>
      </c>
      <c r="L52" s="43">
        <f t="shared" ref="L52:L68" si="5">SUM(F52*$H$8+G52*$H$9+H52*$H$10+I52*$H$11+J52*$H$12)</f>
        <v>0</v>
      </c>
    </row>
    <row r="53" spans="2:12" ht="15" thickBot="1" x14ac:dyDescent="0.25">
      <c r="B53" s="76" t="s">
        <v>31</v>
      </c>
      <c r="C53" s="77"/>
      <c r="D53" s="78"/>
      <c r="E53" s="9">
        <v>1</v>
      </c>
      <c r="F53" s="46">
        <v>8</v>
      </c>
      <c r="G53" s="49">
        <v>4</v>
      </c>
      <c r="H53" s="51">
        <v>2</v>
      </c>
      <c r="I53" s="54">
        <v>0</v>
      </c>
      <c r="J53" s="61">
        <v>1</v>
      </c>
      <c r="K53" s="28">
        <f t="shared" si="4"/>
        <v>0</v>
      </c>
      <c r="L53" s="43">
        <f t="shared" si="5"/>
        <v>0</v>
      </c>
    </row>
    <row r="54" spans="2:12" ht="15" thickBot="1" x14ac:dyDescent="0.25">
      <c r="B54" s="76" t="s">
        <v>32</v>
      </c>
      <c r="C54" s="77"/>
      <c r="D54" s="78"/>
      <c r="E54" s="9">
        <v>1</v>
      </c>
      <c r="F54" s="46">
        <v>8</v>
      </c>
      <c r="G54" s="49">
        <v>4</v>
      </c>
      <c r="H54" s="51">
        <v>2</v>
      </c>
      <c r="I54" s="54">
        <v>0</v>
      </c>
      <c r="J54" s="61">
        <v>1</v>
      </c>
      <c r="K54" s="28">
        <f t="shared" si="4"/>
        <v>0</v>
      </c>
      <c r="L54" s="43">
        <f t="shared" si="5"/>
        <v>0</v>
      </c>
    </row>
    <row r="55" spans="2:12" ht="30.6" customHeight="1" thickBot="1" x14ac:dyDescent="0.25">
      <c r="B55" s="76" t="s">
        <v>33</v>
      </c>
      <c r="C55" s="77"/>
      <c r="D55" s="78"/>
      <c r="E55" s="9">
        <v>1</v>
      </c>
      <c r="F55" s="46">
        <v>8</v>
      </c>
      <c r="G55" s="49">
        <v>4</v>
      </c>
      <c r="H55" s="51">
        <v>2</v>
      </c>
      <c r="I55" s="54">
        <v>0</v>
      </c>
      <c r="J55" s="61">
        <v>1</v>
      </c>
      <c r="K55" s="28">
        <f t="shared" si="4"/>
        <v>0</v>
      </c>
      <c r="L55" s="43">
        <f t="shared" si="5"/>
        <v>0</v>
      </c>
    </row>
    <row r="56" spans="2:12" ht="15" customHeight="1" thickBot="1" x14ac:dyDescent="0.25">
      <c r="B56" s="76" t="s">
        <v>34</v>
      </c>
      <c r="C56" s="77"/>
      <c r="D56" s="78"/>
      <c r="E56" s="9">
        <v>1</v>
      </c>
      <c r="F56" s="46">
        <v>8</v>
      </c>
      <c r="G56" s="49">
        <v>4</v>
      </c>
      <c r="H56" s="51">
        <v>2</v>
      </c>
      <c r="I56" s="54">
        <v>0</v>
      </c>
      <c r="J56" s="61">
        <v>1</v>
      </c>
      <c r="K56" s="28">
        <f t="shared" si="4"/>
        <v>0</v>
      </c>
      <c r="L56" s="43">
        <f t="shared" si="5"/>
        <v>0</v>
      </c>
    </row>
    <row r="57" spans="2:12" ht="15" customHeight="1" thickBot="1" x14ac:dyDescent="0.25">
      <c r="B57" s="76" t="s">
        <v>35</v>
      </c>
      <c r="C57" s="77"/>
      <c r="D57" s="78"/>
      <c r="E57" s="9">
        <v>1</v>
      </c>
      <c r="F57" s="46">
        <v>8</v>
      </c>
      <c r="G57" s="49">
        <v>4</v>
      </c>
      <c r="H57" s="51">
        <v>2</v>
      </c>
      <c r="I57" s="54">
        <v>0</v>
      </c>
      <c r="J57" s="61">
        <v>1</v>
      </c>
      <c r="K57" s="28">
        <f t="shared" si="4"/>
        <v>0</v>
      </c>
      <c r="L57" s="43">
        <f t="shared" si="5"/>
        <v>0</v>
      </c>
    </row>
    <row r="58" spans="2:12" ht="24" customHeight="1" thickBot="1" x14ac:dyDescent="0.25">
      <c r="B58" s="76" t="s">
        <v>36</v>
      </c>
      <c r="C58" s="77"/>
      <c r="D58" s="78"/>
      <c r="E58" s="9">
        <v>1</v>
      </c>
      <c r="F58" s="46">
        <v>8</v>
      </c>
      <c r="G58" s="49">
        <v>4</v>
      </c>
      <c r="H58" s="51">
        <v>2</v>
      </c>
      <c r="I58" s="54">
        <v>0</v>
      </c>
      <c r="J58" s="61">
        <v>1</v>
      </c>
      <c r="K58" s="28">
        <f t="shared" si="4"/>
        <v>0</v>
      </c>
      <c r="L58" s="43">
        <f t="shared" si="5"/>
        <v>0</v>
      </c>
    </row>
    <row r="59" spans="2:12" ht="28.5" customHeight="1" thickBot="1" x14ac:dyDescent="0.25">
      <c r="B59" s="76" t="s">
        <v>40</v>
      </c>
      <c r="C59" s="77"/>
      <c r="D59" s="78"/>
      <c r="E59" s="9">
        <v>1</v>
      </c>
      <c r="F59" s="46">
        <v>12</v>
      </c>
      <c r="G59" s="49">
        <v>8</v>
      </c>
      <c r="H59" s="51">
        <v>2</v>
      </c>
      <c r="I59" s="54">
        <v>0</v>
      </c>
      <c r="J59" s="61">
        <v>1</v>
      </c>
      <c r="K59" s="28">
        <f t="shared" si="4"/>
        <v>0</v>
      </c>
      <c r="L59" s="43">
        <f t="shared" si="5"/>
        <v>0</v>
      </c>
    </row>
    <row r="60" spans="2:12" ht="27" customHeight="1" thickBot="1" x14ac:dyDescent="0.25">
      <c r="B60" s="76" t="s">
        <v>41</v>
      </c>
      <c r="C60" s="77"/>
      <c r="D60" s="78"/>
      <c r="E60" s="9">
        <v>1</v>
      </c>
      <c r="F60" s="46">
        <v>8</v>
      </c>
      <c r="G60" s="49">
        <v>4</v>
      </c>
      <c r="H60" s="51">
        <v>2</v>
      </c>
      <c r="I60" s="54">
        <v>0</v>
      </c>
      <c r="J60" s="61">
        <v>1</v>
      </c>
      <c r="K60" s="28">
        <f t="shared" si="4"/>
        <v>0</v>
      </c>
      <c r="L60" s="43">
        <f t="shared" si="5"/>
        <v>0</v>
      </c>
    </row>
    <row r="61" spans="2:12" ht="26.45" customHeight="1" thickBot="1" x14ac:dyDescent="0.25">
      <c r="B61" s="76" t="s">
        <v>37</v>
      </c>
      <c r="C61" s="77"/>
      <c r="D61" s="78"/>
      <c r="E61" s="9">
        <v>1</v>
      </c>
      <c r="F61" s="46">
        <v>6</v>
      </c>
      <c r="G61" s="49">
        <v>4</v>
      </c>
      <c r="H61" s="51">
        <v>2</v>
      </c>
      <c r="I61" s="54">
        <v>0</v>
      </c>
      <c r="J61" s="61">
        <v>1</v>
      </c>
      <c r="K61" s="28">
        <f t="shared" si="4"/>
        <v>0</v>
      </c>
      <c r="L61" s="43">
        <f t="shared" si="5"/>
        <v>0</v>
      </c>
    </row>
    <row r="62" spans="2:12" ht="15" customHeight="1" thickBot="1" x14ac:dyDescent="0.25">
      <c r="B62" s="76" t="s">
        <v>45</v>
      </c>
      <c r="C62" s="77"/>
      <c r="D62" s="78"/>
      <c r="E62" s="9">
        <v>1</v>
      </c>
      <c r="F62" s="46">
        <v>6</v>
      </c>
      <c r="G62" s="49">
        <v>4</v>
      </c>
      <c r="H62" s="51">
        <v>2</v>
      </c>
      <c r="I62" s="54">
        <v>0</v>
      </c>
      <c r="J62" s="61">
        <v>1</v>
      </c>
      <c r="K62" s="28">
        <f t="shared" si="4"/>
        <v>0</v>
      </c>
      <c r="L62" s="43">
        <f t="shared" si="5"/>
        <v>0</v>
      </c>
    </row>
    <row r="63" spans="2:12" ht="15" customHeight="1" thickBot="1" x14ac:dyDescent="0.25">
      <c r="B63" s="76" t="s">
        <v>38</v>
      </c>
      <c r="C63" s="77"/>
      <c r="D63" s="78"/>
      <c r="E63" s="9">
        <v>1</v>
      </c>
      <c r="F63" s="46">
        <v>2</v>
      </c>
      <c r="G63" s="49">
        <v>4</v>
      </c>
      <c r="H63" s="51">
        <v>2</v>
      </c>
      <c r="I63" s="54">
        <v>0</v>
      </c>
      <c r="J63" s="61">
        <v>1</v>
      </c>
      <c r="K63" s="28">
        <f t="shared" si="4"/>
        <v>0</v>
      </c>
      <c r="L63" s="43">
        <f t="shared" si="5"/>
        <v>0</v>
      </c>
    </row>
    <row r="64" spans="2:12" ht="15" customHeight="1" thickBot="1" x14ac:dyDescent="0.25">
      <c r="B64" s="76" t="s">
        <v>39</v>
      </c>
      <c r="C64" s="77"/>
      <c r="D64" s="78"/>
      <c r="E64" s="9">
        <v>1</v>
      </c>
      <c r="F64" s="46">
        <v>6</v>
      </c>
      <c r="G64" s="49">
        <v>4</v>
      </c>
      <c r="H64" s="51">
        <v>2</v>
      </c>
      <c r="I64" s="54">
        <v>0</v>
      </c>
      <c r="J64" s="61">
        <v>1</v>
      </c>
      <c r="K64" s="28">
        <f t="shared" si="4"/>
        <v>0</v>
      </c>
      <c r="L64" s="43">
        <f t="shared" si="5"/>
        <v>0</v>
      </c>
    </row>
    <row r="65" spans="2:14" ht="15" customHeight="1" thickBot="1" x14ac:dyDescent="0.25">
      <c r="B65" s="76" t="s">
        <v>42</v>
      </c>
      <c r="C65" s="77"/>
      <c r="D65" s="78"/>
      <c r="E65" s="9">
        <v>1</v>
      </c>
      <c r="F65" s="46">
        <v>8</v>
      </c>
      <c r="G65" s="49">
        <v>6</v>
      </c>
      <c r="H65" s="51">
        <v>2</v>
      </c>
      <c r="I65" s="54">
        <v>0</v>
      </c>
      <c r="J65" s="61">
        <v>1</v>
      </c>
      <c r="K65" s="28">
        <f t="shared" si="4"/>
        <v>0</v>
      </c>
      <c r="L65" s="43">
        <f t="shared" si="5"/>
        <v>0</v>
      </c>
    </row>
    <row r="66" spans="2:14" ht="15" customHeight="1" thickBot="1" x14ac:dyDescent="0.25">
      <c r="B66" s="76" t="s">
        <v>43</v>
      </c>
      <c r="C66" s="77"/>
      <c r="D66" s="78"/>
      <c r="E66" s="9">
        <v>1</v>
      </c>
      <c r="F66" s="46">
        <v>8</v>
      </c>
      <c r="G66" s="49">
        <v>6</v>
      </c>
      <c r="H66" s="51">
        <v>2</v>
      </c>
      <c r="I66" s="54">
        <v>0</v>
      </c>
      <c r="J66" s="61">
        <v>1</v>
      </c>
      <c r="K66" s="28">
        <f t="shared" si="4"/>
        <v>0</v>
      </c>
      <c r="L66" s="43">
        <f t="shared" si="5"/>
        <v>0</v>
      </c>
    </row>
    <row r="67" spans="2:14" ht="15" customHeight="1" thickBot="1" x14ac:dyDescent="0.25">
      <c r="B67" s="76" t="s">
        <v>44</v>
      </c>
      <c r="C67" s="77"/>
      <c r="D67" s="78"/>
      <c r="E67" s="9">
        <v>1</v>
      </c>
      <c r="F67" s="46">
        <v>8</v>
      </c>
      <c r="G67" s="49">
        <v>6</v>
      </c>
      <c r="H67" s="51">
        <v>2</v>
      </c>
      <c r="I67" s="54">
        <v>0</v>
      </c>
      <c r="J67" s="61">
        <v>1</v>
      </c>
      <c r="K67" s="28">
        <f t="shared" si="4"/>
        <v>0</v>
      </c>
      <c r="L67" s="43">
        <f t="shared" si="5"/>
        <v>0</v>
      </c>
    </row>
    <row r="68" spans="2:14" ht="15" customHeight="1" thickBot="1" x14ac:dyDescent="0.25">
      <c r="B68" s="95" t="s">
        <v>46</v>
      </c>
      <c r="C68" s="73"/>
      <c r="D68" s="74"/>
      <c r="E68" s="10">
        <v>1</v>
      </c>
      <c r="F68" s="47">
        <v>12</v>
      </c>
      <c r="G68" s="50">
        <v>8</v>
      </c>
      <c r="H68" s="51">
        <v>2</v>
      </c>
      <c r="I68" s="54">
        <v>0</v>
      </c>
      <c r="J68" s="62">
        <v>1</v>
      </c>
      <c r="K68" s="29">
        <f t="shared" si="4"/>
        <v>0</v>
      </c>
      <c r="L68" s="44">
        <f t="shared" si="5"/>
        <v>0</v>
      </c>
    </row>
    <row r="69" spans="2:14" ht="15" thickBot="1" x14ac:dyDescent="0.25">
      <c r="B69" s="14"/>
      <c r="C69" s="15"/>
      <c r="D69" s="15"/>
      <c r="E69" s="14"/>
      <c r="F69" s="14"/>
      <c r="G69" s="14"/>
    </row>
    <row r="70" spans="2:14" ht="15" thickBot="1" x14ac:dyDescent="0.25">
      <c r="B70" s="112" t="s">
        <v>68</v>
      </c>
      <c r="C70" s="113"/>
      <c r="D70" s="113"/>
      <c r="E70" s="113"/>
      <c r="F70" s="113"/>
      <c r="G70" s="113"/>
      <c r="H70" s="113"/>
      <c r="I70" s="114"/>
      <c r="J70" s="23"/>
      <c r="K70" s="39">
        <f>SUM(K18:K31)+SUM(K36:K46)+SUM(K51:K68)</f>
        <v>0</v>
      </c>
      <c r="L70" s="38">
        <f>SUM(L18:L31)+SUM(L36:L46)+SUM(L51:L68)</f>
        <v>0</v>
      </c>
      <c r="N70" s="22"/>
    </row>
  </sheetData>
  <sheetProtection password="C6F8" sheet="1" objects="1" scenarios="1"/>
  <mergeCells count="55">
    <mergeCell ref="I7:L13"/>
    <mergeCell ref="B36:D36"/>
    <mergeCell ref="B37:D37"/>
    <mergeCell ref="B38:D38"/>
    <mergeCell ref="B70:I70"/>
    <mergeCell ref="B13:H13"/>
    <mergeCell ref="B48:L49"/>
    <mergeCell ref="B33:L34"/>
    <mergeCell ref="B15:L16"/>
    <mergeCell ref="B56:D56"/>
    <mergeCell ref="B57:D57"/>
    <mergeCell ref="B51:D51"/>
    <mergeCell ref="B50:D50"/>
    <mergeCell ref="B46:D46"/>
    <mergeCell ref="B39:D39"/>
    <mergeCell ref="B44:D44"/>
    <mergeCell ref="B3:G4"/>
    <mergeCell ref="B68:D68"/>
    <mergeCell ref="B60:D60"/>
    <mergeCell ref="B58:D58"/>
    <mergeCell ref="B61:D61"/>
    <mergeCell ref="B62:D62"/>
    <mergeCell ref="B63:D63"/>
    <mergeCell ref="B64:D64"/>
    <mergeCell ref="B65:D65"/>
    <mergeCell ref="B66:D66"/>
    <mergeCell ref="B67:D67"/>
    <mergeCell ref="B59:D59"/>
    <mergeCell ref="B52:D52"/>
    <mergeCell ref="B53:D53"/>
    <mergeCell ref="B54:D54"/>
    <mergeCell ref="B55:D55"/>
    <mergeCell ref="C7:E7"/>
    <mergeCell ref="C25:C27"/>
    <mergeCell ref="B28:B29"/>
    <mergeCell ref="C28:C29"/>
    <mergeCell ref="B17:D17"/>
    <mergeCell ref="B19:B22"/>
    <mergeCell ref="C19:C22"/>
    <mergeCell ref="C11:E11"/>
    <mergeCell ref="B23:B24"/>
    <mergeCell ref="C23:C24"/>
    <mergeCell ref="B25:B27"/>
    <mergeCell ref="C8:E8"/>
    <mergeCell ref="C9:E9"/>
    <mergeCell ref="C12:E12"/>
    <mergeCell ref="C10:E10"/>
    <mergeCell ref="B43:D43"/>
    <mergeCell ref="B35:D35"/>
    <mergeCell ref="B45:D45"/>
    <mergeCell ref="B30:D30"/>
    <mergeCell ref="B31:D31"/>
    <mergeCell ref="B40:D40"/>
    <mergeCell ref="B41:D41"/>
    <mergeCell ref="B42:D42"/>
  </mergeCells>
  <pageMargins left="0.25" right="0.25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Kašík Petr, Bc.</dc:creator>
  <cp:lastModifiedBy>Kašík Petr, Bc.</cp:lastModifiedBy>
  <cp:lastPrinted>2019-07-09T06:41:23Z</cp:lastPrinted>
  <dcterms:created xsi:type="dcterms:W3CDTF">2019-06-11T03:07:02Z</dcterms:created>
  <dcterms:modified xsi:type="dcterms:W3CDTF">2019-07-29T08:05:36Z</dcterms:modified>
</cp:coreProperties>
</file>